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6395" windowHeight="14760" tabRatio="293" activeTab="0"/>
  </bookViews>
  <sheets>
    <sheet name="Budget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<sst xmlns="http://schemas.openxmlformats.org/spreadsheetml/2006/main" count="50" uniqueCount="48">
  <si>
    <t>PTA BUDGET 2011-2012</t>
  </si>
  <si>
    <t>INCOME</t>
  </si>
  <si>
    <t>Proposed 2011-2012</t>
  </si>
  <si>
    <t>Proposed 2010-2011</t>
  </si>
  <si>
    <t>Actual 2010-2011</t>
  </si>
  <si>
    <t>Remaining 2010-2011</t>
  </si>
  <si>
    <t>Cash</t>
  </si>
  <si>
    <t>Back to School Pizza</t>
  </si>
  <si>
    <t>Cookie Dough</t>
  </si>
  <si>
    <t>Family Fndrsr/Pennies for PTA</t>
  </si>
  <si>
    <t>Gift Wrap</t>
  </si>
  <si>
    <t>Spirit Gear/Membership</t>
  </si>
  <si>
    <t>TOTAL FUNDS</t>
  </si>
  <si>
    <t>EXPENSE CATAGORIES</t>
  </si>
  <si>
    <t>ACPTA Dues</t>
  </si>
  <si>
    <t>Agendas</t>
  </si>
  <si>
    <t>Back to School Night</t>
  </si>
  <si>
    <t>Bank Charges</t>
  </si>
  <si>
    <t>Campus/Staff (Brkfst. Monitor)</t>
  </si>
  <si>
    <t>Classroom Development</t>
  </si>
  <si>
    <t>Environment (In/Out)</t>
  </si>
  <si>
    <t>Fifth Grade Camp</t>
  </si>
  <si>
    <t>Fifth Grade Graduation</t>
  </si>
  <si>
    <t>Historian</t>
  </si>
  <si>
    <t>Hospitality</t>
  </si>
  <si>
    <t>Insurance for PTA</t>
  </si>
  <si>
    <t>Language Arts Development</t>
  </si>
  <si>
    <t>Library</t>
  </si>
  <si>
    <t>Mathematics Development</t>
  </si>
  <si>
    <t>Membership (Life)</t>
  </si>
  <si>
    <t>Mentor/ Volunteer Appreciation</t>
  </si>
  <si>
    <t>Multicultural</t>
  </si>
  <si>
    <t>Office Supplies/ Copies</t>
  </si>
  <si>
    <t>Party Fund/Student Incentives</t>
  </si>
  <si>
    <t>Family Fundraiser</t>
  </si>
  <si>
    <t>Partners in Education</t>
  </si>
  <si>
    <t>PTA Training</t>
  </si>
  <si>
    <t>PTA/National/State</t>
  </si>
  <si>
    <t>Sales Tax</t>
  </si>
  <si>
    <t>Science Development</t>
  </si>
  <si>
    <t>Social Studies Development</t>
  </si>
  <si>
    <t>Special Areas</t>
  </si>
  <si>
    <t>Special Needs Fund</t>
  </si>
  <si>
    <t>Spirit Gear</t>
  </si>
  <si>
    <t>Student Activities/CATCH</t>
  </si>
  <si>
    <t>Tax Preparation</t>
  </si>
  <si>
    <t>Technology Supplies</t>
  </si>
  <si>
    <t>EXPENSE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</si>
</sst>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10" xfId="57" applyFont="1" applyBorder="1" applyAlignment="1">
      <alignment horizontal="centerContinuous" vertical="center"/>
      <protection/>
    </xf>
    <xf numFmtId="0" fontId="9" fillId="0" borderId="11" xfId="57" applyFont="1" applyBorder="1" applyAlignment="1">
      <alignment horizontal="centerContinuous" vertical="center"/>
      <protection/>
    </xf>
    <xf numFmtId="0" fontId="9" fillId="0" borderId="12" xfId="57" applyFont="1" applyBorder="1" applyAlignment="1">
      <alignment horizontal="centerContinuous" vertical="center"/>
      <protection/>
    </xf>
    <xf numFmtId="0" fontId="9" fillId="0" borderId="13" xfId="57" applyFont="1" applyBorder="1" applyAlignment="1">
      <alignment horizontal="centerContinuous" vertical="center"/>
      <protection/>
    </xf>
    <xf numFmtId="0" fontId="8" fillId="0" borderId="0" xfId="57">
      <alignment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16" xfId="57" applyFont="1" applyBorder="1" applyAlignment="1">
      <alignment horizontal="center" vertical="center"/>
      <protection/>
    </xf>
    <xf numFmtId="0" fontId="8" fillId="0" borderId="14" xfId="57" applyBorder="1">
      <alignment/>
      <protection/>
    </xf>
    <xf numFmtId="7" fontId="8" fillId="0" borderId="15" xfId="57" applyNumberFormat="1" applyBorder="1">
      <alignment/>
      <protection/>
    </xf>
    <xf numFmtId="7" fontId="8" fillId="0" borderId="17" xfId="57" applyNumberFormat="1" applyBorder="1">
      <alignment/>
      <protection/>
    </xf>
    <xf numFmtId="7" fontId="8" fillId="0" borderId="16" xfId="57" applyNumberFormat="1" applyBorder="1">
      <alignment/>
      <protection/>
    </xf>
    <xf numFmtId="7" fontId="8" fillId="0" borderId="18" xfId="57" applyNumberFormat="1" applyBorder="1">
      <alignment/>
      <protection/>
    </xf>
    <xf numFmtId="0" fontId="11" fillId="0" borderId="14" xfId="57" applyFont="1" applyBorder="1">
      <alignment/>
      <protection/>
    </xf>
    <xf numFmtId="0" fontId="10" fillId="0" borderId="14" xfId="57" applyFont="1" applyBorder="1" applyAlignment="1">
      <alignment horizontal="center"/>
      <protection/>
    </xf>
    <xf numFmtId="7" fontId="10" fillId="0" borderId="17" xfId="57" applyNumberFormat="1" applyFont="1" applyBorder="1">
      <alignment/>
      <protection/>
    </xf>
    <xf numFmtId="7" fontId="10" fillId="0" borderId="16" xfId="57" applyNumberFormat="1" applyFont="1" applyBorder="1">
      <alignment/>
      <protection/>
    </xf>
    <xf numFmtId="0" fontId="10" fillId="0" borderId="19" xfId="57" applyFont="1" applyBorder="1" applyAlignment="1">
      <alignment horizontal="center"/>
      <protection/>
    </xf>
    <xf numFmtId="7" fontId="10" fillId="0" borderId="20" xfId="57" applyNumberFormat="1" applyFont="1" applyBorder="1">
      <alignment/>
      <protection/>
    </xf>
    <xf numFmtId="7" fontId="10" fillId="0" borderId="21" xfId="57" applyNumberFormat="1" applyFont="1" applyBorder="1">
      <alignment/>
      <protection/>
    </xf>
    <xf numFmtId="7" fontId="8" fillId="0" borderId="22" xfId="57" applyNumberFormat="1" applyBorder="1">
      <alignment/>
      <protection/>
    </xf>
    <xf numFmtId="7" fontId="8" fillId="0" borderId="23" xfId="57" applyNumberFormat="1" applyBorder="1">
      <alignment/>
      <protection/>
    </xf>
    <xf numFmtId="0" fontId="10" fillId="0" borderId="23" xfId="57" applyFont="1" applyBorder="1" applyAlignment="1">
      <alignment horizontal="center" vertical="center"/>
      <protection/>
    </xf>
    <xf numFmtId="7" fontId="10" fillId="0" borderId="23" xfId="57" applyNumberFormat="1" applyFont="1" applyBorder="1">
      <alignment/>
      <protection/>
    </xf>
    <xf numFmtId="7" fontId="10" fillId="0" borderId="24" xfId="57" applyNumberFormat="1" applyFont="1" applyBorder="1">
      <alignment/>
      <protection/>
    </xf>
    <xf numFmtId="0" fontId="9" fillId="0" borderId="25" xfId="57" applyFont="1" applyBorder="1" applyAlignment="1">
      <alignment horizontal="centerContinuous" vertical="center"/>
      <protection/>
    </xf>
    <xf numFmtId="0" fontId="10" fillId="0" borderId="18" xfId="57" applyFont="1" applyBorder="1" applyAlignment="1">
      <alignment horizontal="center" vertical="center"/>
      <protection/>
    </xf>
    <xf numFmtId="7" fontId="10" fillId="0" borderId="18" xfId="57" applyNumberFormat="1" applyFont="1" applyBorder="1">
      <alignment/>
      <protection/>
    </xf>
    <xf numFmtId="7" fontId="10" fillId="0" borderId="26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x Budget 2010-2011C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1.grp.yahoofs.com/v1/UPJfTmEXSzCfVFJsIHgTLaJO63k9YL-N5Gl0yiy8KCig3vtsKVrMSp1jqXcTm6qAjIbXJn-1N9UZfGAqMMUh2w/temp%20folder\Accou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Budget (2)"/>
      <sheetName val="ACPTA"/>
      <sheetName val="Agendas"/>
      <sheetName val="Back to School"/>
      <sheetName val="Bank Charges"/>
      <sheetName val="Campus Staff"/>
      <sheetName val="Classroom Development"/>
      <sheetName val="Cookie Dough"/>
      <sheetName val="Environment (InOut)"/>
      <sheetName val="Fifth Grade Camp"/>
      <sheetName val="Fifth Grade Graduation"/>
      <sheetName val="Gift Wrap"/>
      <sheetName val="Historian"/>
      <sheetName val="Hospitality"/>
      <sheetName val="Insurance for PTA"/>
      <sheetName val="Language Arts Development"/>
      <sheetName val="Library"/>
      <sheetName val="Mathematics Development"/>
      <sheetName val="Membership (Life)"/>
      <sheetName val="MentorVolunteer Appreciation"/>
      <sheetName val="Multicultural"/>
      <sheetName val="Office SuppliesCopies"/>
      <sheetName val="Party FundStudent Incentives"/>
      <sheetName val="Family Fundraiser"/>
      <sheetName val="Partners In Education"/>
      <sheetName val="PTA Training"/>
      <sheetName val="PTANationalState"/>
      <sheetName val="Sales Tax"/>
      <sheetName val="Science Development"/>
      <sheetName val="Social Studies Development"/>
      <sheetName val="Special Areas"/>
      <sheetName val="Special Needs Fund"/>
      <sheetName val="Spirit Gear"/>
      <sheetName val="Student Activities(CATCH)"/>
      <sheetName val="Tax Prep"/>
      <sheetName val="Technology Supplies"/>
    </sheetNames>
    <sheetDataSet>
      <sheetData sheetId="2">
        <row r="8">
          <cell r="F8">
            <v>50</v>
          </cell>
        </row>
      </sheetData>
      <sheetData sheetId="3">
        <row r="8">
          <cell r="F8">
            <v>0</v>
          </cell>
        </row>
      </sheetData>
      <sheetData sheetId="4">
        <row r="12">
          <cell r="F12">
            <v>1500</v>
          </cell>
          <cell r="G12">
            <v>-192</v>
          </cell>
        </row>
      </sheetData>
      <sheetData sheetId="5">
        <row r="13">
          <cell r="F13">
            <v>-645.21</v>
          </cell>
        </row>
      </sheetData>
      <sheetData sheetId="6">
        <row r="17">
          <cell r="F17">
            <v>126.75</v>
          </cell>
        </row>
      </sheetData>
      <sheetData sheetId="7">
        <row r="41">
          <cell r="F41">
            <v>1441.95</v>
          </cell>
        </row>
      </sheetData>
      <sheetData sheetId="8">
        <row r="18">
          <cell r="F18">
            <v>7260</v>
          </cell>
          <cell r="G18">
            <v>1622.9</v>
          </cell>
        </row>
      </sheetData>
      <sheetData sheetId="9">
        <row r="8">
          <cell r="F8">
            <v>303.40999999999997</v>
          </cell>
        </row>
      </sheetData>
      <sheetData sheetId="10">
        <row r="8">
          <cell r="F8">
            <v>0</v>
          </cell>
        </row>
      </sheetData>
      <sheetData sheetId="11">
        <row r="8">
          <cell r="F8">
            <v>126</v>
          </cell>
        </row>
      </sheetData>
      <sheetData sheetId="12">
        <row r="28">
          <cell r="F28">
            <v>18619.809999999998</v>
          </cell>
          <cell r="G28">
            <v>-529.3799999999992</v>
          </cell>
        </row>
      </sheetData>
      <sheetData sheetId="13">
        <row r="8">
          <cell r="F8">
            <v>50</v>
          </cell>
        </row>
      </sheetData>
      <sheetData sheetId="14">
        <row r="40">
          <cell r="F40">
            <v>1311.710000000001</v>
          </cell>
        </row>
      </sheetData>
      <sheetData sheetId="15">
        <row r="8">
          <cell r="F8">
            <v>80</v>
          </cell>
        </row>
      </sheetData>
      <sheetData sheetId="16">
        <row r="8">
          <cell r="F8">
            <v>118.5</v>
          </cell>
        </row>
      </sheetData>
      <sheetData sheetId="17">
        <row r="8">
          <cell r="F8">
            <v>1000</v>
          </cell>
        </row>
      </sheetData>
      <sheetData sheetId="18">
        <row r="10">
          <cell r="F10">
            <v>145.22</v>
          </cell>
        </row>
      </sheetData>
      <sheetData sheetId="19">
        <row r="8">
          <cell r="F8">
            <v>150</v>
          </cell>
        </row>
      </sheetData>
      <sheetData sheetId="20">
        <row r="8">
          <cell r="F8">
            <v>100</v>
          </cell>
        </row>
      </sheetData>
      <sheetData sheetId="21">
        <row r="8">
          <cell r="F8">
            <v>250</v>
          </cell>
        </row>
      </sheetData>
      <sheetData sheetId="22">
        <row r="11">
          <cell r="F11">
            <v>1160.5500000000002</v>
          </cell>
        </row>
      </sheetData>
      <sheetData sheetId="23">
        <row r="8">
          <cell r="F8">
            <v>150</v>
          </cell>
        </row>
      </sheetData>
      <sheetData sheetId="24">
        <row r="8">
          <cell r="F8">
            <v>0</v>
          </cell>
        </row>
      </sheetData>
      <sheetData sheetId="25">
        <row r="8">
          <cell r="F8">
            <v>0</v>
          </cell>
        </row>
      </sheetData>
      <sheetData sheetId="26">
        <row r="8">
          <cell r="F8">
            <v>250</v>
          </cell>
        </row>
      </sheetData>
      <sheetData sheetId="27">
        <row r="8">
          <cell r="F8">
            <v>16</v>
          </cell>
        </row>
      </sheetData>
      <sheetData sheetId="28">
        <row r="8">
          <cell r="F8">
            <v>231.73999999999998</v>
          </cell>
        </row>
      </sheetData>
      <sheetData sheetId="29">
        <row r="11">
          <cell r="F11">
            <v>183.69</v>
          </cell>
        </row>
      </sheetData>
      <sheetData sheetId="30">
        <row r="8">
          <cell r="F8">
            <v>250</v>
          </cell>
        </row>
      </sheetData>
      <sheetData sheetId="31">
        <row r="8">
          <cell r="F8">
            <v>528</v>
          </cell>
        </row>
      </sheetData>
      <sheetData sheetId="32">
        <row r="8">
          <cell r="F8">
            <v>235.64</v>
          </cell>
        </row>
      </sheetData>
      <sheetData sheetId="33">
        <row r="19">
          <cell r="F19">
            <v>4406.59</v>
          </cell>
          <cell r="G19">
            <v>-462.6999999999998</v>
          </cell>
        </row>
      </sheetData>
      <sheetData sheetId="34">
        <row r="8">
          <cell r="F8">
            <v>307.64</v>
          </cell>
        </row>
      </sheetData>
      <sheetData sheetId="35">
        <row r="8">
          <cell r="F8">
            <v>100</v>
          </cell>
        </row>
      </sheetData>
      <sheetData sheetId="36">
        <row r="8">
          <cell r="F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H26" sqref="H26"/>
    </sheetView>
  </sheetViews>
  <sheetFormatPr defaultColWidth="7.625" defaultRowHeight="12.75"/>
  <cols>
    <col min="1" max="1" width="22.875" style="5" customWidth="1"/>
    <col min="2" max="4" width="17.75390625" style="5" customWidth="1"/>
    <col min="5" max="5" width="17.75390625" style="5" hidden="1" customWidth="1"/>
    <col min="6" max="16384" width="7.625" style="5" customWidth="1"/>
  </cols>
  <sheetData>
    <row r="1" spans="1:5" ht="24.75" customHeight="1" thickTop="1">
      <c r="A1" s="1" t="s">
        <v>0</v>
      </c>
      <c r="B1" s="2"/>
      <c r="C1" s="3"/>
      <c r="D1" s="4"/>
      <c r="E1" s="26"/>
    </row>
    <row r="2" spans="1:5" ht="13.5" customHeight="1">
      <c r="A2" s="6" t="s">
        <v>1</v>
      </c>
      <c r="B2" s="7" t="s">
        <v>2</v>
      </c>
      <c r="C2" s="23" t="s">
        <v>3</v>
      </c>
      <c r="D2" s="27" t="s">
        <v>4</v>
      </c>
      <c r="E2" s="8" t="s">
        <v>5</v>
      </c>
    </row>
    <row r="3" spans="1:5" ht="13.5" customHeight="1">
      <c r="A3" s="9" t="s">
        <v>6</v>
      </c>
      <c r="B3" s="10">
        <v>3673.41</v>
      </c>
      <c r="C3" s="22">
        <v>4324.14</v>
      </c>
      <c r="D3" s="13">
        <v>3673.41</v>
      </c>
      <c r="E3" s="12">
        <v>3673.41</v>
      </c>
    </row>
    <row r="4" spans="1:5" ht="13.5" customHeight="1">
      <c r="A4" s="9" t="s">
        <v>7</v>
      </c>
      <c r="B4" s="10">
        <v>1500</v>
      </c>
      <c r="C4" s="22">
        <v>1500</v>
      </c>
      <c r="D4" s="13">
        <f>'[1]Back to School'!$F$12</f>
        <v>1500</v>
      </c>
      <c r="E4" s="12">
        <f>'[1]Back to School'!$F$12</f>
        <v>1500</v>
      </c>
    </row>
    <row r="5" spans="1:5" ht="13.5" customHeight="1">
      <c r="A5" s="9" t="s">
        <v>8</v>
      </c>
      <c r="B5" s="10">
        <v>7500</v>
      </c>
      <c r="C5" s="22">
        <v>10000</v>
      </c>
      <c r="D5" s="13">
        <f>'[1]Cookie Dough'!$F$18</f>
        <v>7260</v>
      </c>
      <c r="E5" s="12">
        <f>'[1]Cookie Dough'!$F$18</f>
        <v>7260</v>
      </c>
    </row>
    <row r="6" spans="1:5" ht="13.5" customHeight="1">
      <c r="A6" s="14" t="s">
        <v>9</v>
      </c>
      <c r="B6" s="10">
        <v>0</v>
      </c>
      <c r="C6" s="22">
        <v>0</v>
      </c>
      <c r="D6" s="13">
        <v>0</v>
      </c>
      <c r="E6" s="12">
        <v>0</v>
      </c>
    </row>
    <row r="7" spans="1:5" ht="13.5" customHeight="1">
      <c r="A7" s="9" t="s">
        <v>10</v>
      </c>
      <c r="B7" s="10">
        <v>18000</v>
      </c>
      <c r="C7" s="22">
        <v>20000</v>
      </c>
      <c r="D7" s="13">
        <f>'[1]Gift Wrap'!$F$28</f>
        <v>18619.809999999998</v>
      </c>
      <c r="E7" s="12">
        <f>'[1]Gift Wrap'!$F$28</f>
        <v>18619.809999999998</v>
      </c>
    </row>
    <row r="8" spans="1:5" ht="13.5" customHeight="1">
      <c r="A8" s="9" t="s">
        <v>11</v>
      </c>
      <c r="B8" s="10">
        <v>4400</v>
      </c>
      <c r="C8" s="22">
        <v>6000</v>
      </c>
      <c r="D8" s="13">
        <f>'[1]Spirit Gear'!$F$19</f>
        <v>4406.59</v>
      </c>
      <c r="E8" s="12">
        <f>'[1]Spirit Gear'!$F$19</f>
        <v>4406.59</v>
      </c>
    </row>
    <row r="9" spans="1:5" ht="13.5" customHeight="1">
      <c r="A9" s="15" t="s">
        <v>12</v>
      </c>
      <c r="B9" s="16">
        <f>SUM(B3:B8)</f>
        <v>35073.41</v>
      </c>
      <c r="C9" s="24">
        <f>SUM(C3:C8)</f>
        <v>41824.14</v>
      </c>
      <c r="D9" s="28">
        <f>SUM(D3:D8)</f>
        <v>35459.81</v>
      </c>
      <c r="E9" s="17">
        <f>SUM(E3:E8)</f>
        <v>35459.81</v>
      </c>
    </row>
    <row r="10" spans="1:5" ht="13.5" customHeight="1">
      <c r="A10" s="9"/>
      <c r="B10" s="11"/>
      <c r="C10" s="21"/>
      <c r="D10" s="13"/>
      <c r="E10" s="12"/>
    </row>
    <row r="11" spans="1:5" ht="13.5" customHeight="1">
      <c r="A11" s="15" t="s">
        <v>13</v>
      </c>
      <c r="B11" s="11"/>
      <c r="C11" s="21"/>
      <c r="D11" s="13"/>
      <c r="E11" s="12"/>
    </row>
    <row r="12" spans="1:5" ht="13.5" customHeight="1">
      <c r="A12" s="9" t="s">
        <v>14</v>
      </c>
      <c r="B12" s="10">
        <v>50</v>
      </c>
      <c r="C12" s="22">
        <v>50</v>
      </c>
      <c r="D12" s="13">
        <f aca="true" t="shared" si="0" ref="D12:D46">C12-E12</f>
        <v>0</v>
      </c>
      <c r="E12" s="12">
        <f>'[1]ACPTA'!$F$8</f>
        <v>50</v>
      </c>
    </row>
    <row r="13" spans="1:5" ht="13.5" customHeight="1">
      <c r="A13" s="9" t="s">
        <v>15</v>
      </c>
      <c r="B13" s="10">
        <v>838.5</v>
      </c>
      <c r="C13" s="22">
        <v>838.5</v>
      </c>
      <c r="D13" s="13">
        <f t="shared" si="0"/>
        <v>838.5</v>
      </c>
      <c r="E13" s="12">
        <f>'[1]Agendas'!$F$8</f>
        <v>0</v>
      </c>
    </row>
    <row r="14" spans="1:5" ht="13.5" customHeight="1">
      <c r="A14" s="9" t="s">
        <v>16</v>
      </c>
      <c r="B14" s="10">
        <v>800</v>
      </c>
      <c r="C14" s="22">
        <v>800</v>
      </c>
      <c r="D14" s="13">
        <f t="shared" si="0"/>
        <v>992</v>
      </c>
      <c r="E14" s="12">
        <f>'[1]Back to School'!$G$12</f>
        <v>-192</v>
      </c>
    </row>
    <row r="15" spans="1:5" ht="13.5" customHeight="1">
      <c r="A15" s="9" t="s">
        <v>17</v>
      </c>
      <c r="B15" s="10">
        <v>150</v>
      </c>
      <c r="C15" s="22">
        <v>150</v>
      </c>
      <c r="D15" s="13">
        <f t="shared" si="0"/>
        <v>795.21</v>
      </c>
      <c r="E15" s="12">
        <f>'[1]Bank Charges'!$F$13</f>
        <v>-645.21</v>
      </c>
    </row>
    <row r="16" spans="1:5" ht="13.5" customHeight="1">
      <c r="A16" s="9" t="s">
        <v>18</v>
      </c>
      <c r="B16" s="10">
        <v>1800</v>
      </c>
      <c r="C16" s="22">
        <v>2300</v>
      </c>
      <c r="D16" s="13">
        <f t="shared" si="0"/>
        <v>2173.25</v>
      </c>
      <c r="E16" s="12">
        <f>'[1]Campus Staff'!$F$17</f>
        <v>126.75</v>
      </c>
    </row>
    <row r="17" spans="1:5" ht="13.5" customHeight="1">
      <c r="A17" s="9" t="s">
        <v>19</v>
      </c>
      <c r="B17" s="10">
        <v>5000</v>
      </c>
      <c r="C17" s="22">
        <v>5000</v>
      </c>
      <c r="D17" s="13">
        <f t="shared" si="0"/>
        <v>3558.05</v>
      </c>
      <c r="E17" s="12">
        <f>'[1]Classroom Development'!$F$41</f>
        <v>1441.95</v>
      </c>
    </row>
    <row r="18" spans="1:5" ht="13.5" customHeight="1">
      <c r="A18" s="9" t="s">
        <v>8</v>
      </c>
      <c r="B18" s="10">
        <v>4500</v>
      </c>
      <c r="C18" s="22">
        <v>6000</v>
      </c>
      <c r="D18" s="13">
        <f t="shared" si="0"/>
        <v>4377.1</v>
      </c>
      <c r="E18" s="12">
        <f>'[1]Cookie Dough'!$G$18</f>
        <v>1622.9</v>
      </c>
    </row>
    <row r="19" spans="1:5" ht="13.5" customHeight="1">
      <c r="A19" s="9" t="s">
        <v>20</v>
      </c>
      <c r="B19" s="10">
        <v>500</v>
      </c>
      <c r="C19" s="22">
        <v>1000</v>
      </c>
      <c r="D19" s="13">
        <f t="shared" si="0"/>
        <v>696.59</v>
      </c>
      <c r="E19" s="12">
        <f>'[1]Environment (InOut)'!$F$8</f>
        <v>303.40999999999997</v>
      </c>
    </row>
    <row r="20" spans="1:5" ht="13.5" customHeight="1">
      <c r="A20" s="9" t="s">
        <v>21</v>
      </c>
      <c r="B20" s="10">
        <v>500</v>
      </c>
      <c r="C20" s="22">
        <v>500</v>
      </c>
      <c r="D20" s="13">
        <f t="shared" si="0"/>
        <v>500</v>
      </c>
      <c r="E20" s="12">
        <f>'[1]Fifth Grade Camp'!$F$8</f>
        <v>0</v>
      </c>
    </row>
    <row r="21" spans="1:5" ht="13.5" customHeight="1">
      <c r="A21" s="9" t="s">
        <v>22</v>
      </c>
      <c r="B21" s="10">
        <v>150</v>
      </c>
      <c r="C21" s="22">
        <v>150</v>
      </c>
      <c r="D21" s="13">
        <f t="shared" si="0"/>
        <v>24</v>
      </c>
      <c r="E21" s="12">
        <f>'[1]Fifth Grade Graduation'!$F$8</f>
        <v>126</v>
      </c>
    </row>
    <row r="22" spans="1:5" ht="13.5" customHeight="1">
      <c r="A22" s="9" t="s">
        <v>10</v>
      </c>
      <c r="B22" s="10">
        <v>10000</v>
      </c>
      <c r="C22" s="22">
        <v>10000</v>
      </c>
      <c r="D22" s="13">
        <f t="shared" si="0"/>
        <v>10529.38</v>
      </c>
      <c r="E22" s="12">
        <f>'[1]Gift Wrap'!$G$28</f>
        <v>-529.3799999999992</v>
      </c>
    </row>
    <row r="23" spans="1:5" ht="13.5" customHeight="1">
      <c r="A23" s="9" t="s">
        <v>23</v>
      </c>
      <c r="B23" s="10">
        <v>50</v>
      </c>
      <c r="C23" s="22">
        <v>50</v>
      </c>
      <c r="D23" s="13">
        <f t="shared" si="0"/>
        <v>0</v>
      </c>
      <c r="E23" s="12">
        <f>'[1]Historian'!$F$8</f>
        <v>50</v>
      </c>
    </row>
    <row r="24" spans="1:5" ht="13.5" customHeight="1">
      <c r="A24" s="9" t="s">
        <v>24</v>
      </c>
      <c r="B24" s="10">
        <v>2000</v>
      </c>
      <c r="C24" s="22">
        <v>3000</v>
      </c>
      <c r="D24" s="13">
        <f t="shared" si="0"/>
        <v>1688.289999999999</v>
      </c>
      <c r="E24" s="12">
        <f>'[1]Hospitality'!$F$40</f>
        <v>1311.710000000001</v>
      </c>
    </row>
    <row r="25" spans="1:5" ht="13.5" customHeight="1">
      <c r="A25" s="9" t="s">
        <v>25</v>
      </c>
      <c r="B25" s="10">
        <v>500</v>
      </c>
      <c r="C25" s="22">
        <v>500</v>
      </c>
      <c r="D25" s="13">
        <f t="shared" si="0"/>
        <v>420</v>
      </c>
      <c r="E25" s="12">
        <f>'[1]Insurance for PTA'!$F$8</f>
        <v>80</v>
      </c>
    </row>
    <row r="26" spans="1:5" ht="13.5" customHeight="1">
      <c r="A26" s="9" t="s">
        <v>26</v>
      </c>
      <c r="B26" s="10">
        <v>250</v>
      </c>
      <c r="C26" s="22">
        <v>250</v>
      </c>
      <c r="D26" s="13">
        <f t="shared" si="0"/>
        <v>131.5</v>
      </c>
      <c r="E26" s="12">
        <f>'[1]Language Arts Development'!$F$8</f>
        <v>118.5</v>
      </c>
    </row>
    <row r="27" spans="1:5" ht="13.5" customHeight="1">
      <c r="A27" s="9" t="s">
        <v>27</v>
      </c>
      <c r="B27" s="10">
        <v>500</v>
      </c>
      <c r="C27" s="22">
        <v>1000</v>
      </c>
      <c r="D27" s="13">
        <f t="shared" si="0"/>
        <v>0</v>
      </c>
      <c r="E27" s="12">
        <f>'[1]Library'!$F$8</f>
        <v>1000</v>
      </c>
    </row>
    <row r="28" spans="1:5" ht="13.5" customHeight="1">
      <c r="A28" s="9" t="s">
        <v>28</v>
      </c>
      <c r="B28" s="10">
        <v>250</v>
      </c>
      <c r="C28" s="22">
        <v>250</v>
      </c>
      <c r="D28" s="13">
        <f t="shared" si="0"/>
        <v>104.78</v>
      </c>
      <c r="E28" s="12">
        <f>'[1]Mathematics Development'!$F$10</f>
        <v>145.22</v>
      </c>
    </row>
    <row r="29" spans="1:5" ht="13.5" customHeight="1">
      <c r="A29" s="9" t="s">
        <v>29</v>
      </c>
      <c r="B29" s="10">
        <v>0</v>
      </c>
      <c r="C29" s="22">
        <v>150</v>
      </c>
      <c r="D29" s="13">
        <f t="shared" si="0"/>
        <v>0</v>
      </c>
      <c r="E29" s="12">
        <f>'[1]Membership (Life)'!$F$8</f>
        <v>150</v>
      </c>
    </row>
    <row r="30" spans="1:5" ht="13.5" customHeight="1">
      <c r="A30" s="9" t="s">
        <v>30</v>
      </c>
      <c r="B30" s="10">
        <v>100</v>
      </c>
      <c r="C30" s="22">
        <v>100</v>
      </c>
      <c r="D30" s="13">
        <f t="shared" si="0"/>
        <v>0</v>
      </c>
      <c r="E30" s="12">
        <f>'[1]MentorVolunteer Appreciation'!$F$8</f>
        <v>100</v>
      </c>
    </row>
    <row r="31" spans="1:5" ht="13.5" customHeight="1">
      <c r="A31" s="9" t="s">
        <v>31</v>
      </c>
      <c r="B31" s="10">
        <v>750</v>
      </c>
      <c r="C31" s="22">
        <v>750</v>
      </c>
      <c r="D31" s="13">
        <f t="shared" si="0"/>
        <v>500</v>
      </c>
      <c r="E31" s="12">
        <f>'[1]Multicultural'!$F$8</f>
        <v>250</v>
      </c>
    </row>
    <row r="32" spans="1:5" ht="13.5" customHeight="1">
      <c r="A32" s="9" t="s">
        <v>32</v>
      </c>
      <c r="B32" s="10">
        <v>1000</v>
      </c>
      <c r="C32" s="22">
        <v>1500</v>
      </c>
      <c r="D32" s="13">
        <f t="shared" si="0"/>
        <v>339.4499999999998</v>
      </c>
      <c r="E32" s="12">
        <f>'[1]Office SuppliesCopies'!$F$11</f>
        <v>1160.5500000000002</v>
      </c>
    </row>
    <row r="33" spans="1:5" ht="13.5" customHeight="1">
      <c r="A33" s="9" t="s">
        <v>33</v>
      </c>
      <c r="B33" s="10">
        <v>150</v>
      </c>
      <c r="C33" s="22">
        <v>150</v>
      </c>
      <c r="D33" s="13">
        <f t="shared" si="0"/>
        <v>0</v>
      </c>
      <c r="E33" s="12">
        <f>'[1]Party FundStudent Incentives'!$F$8</f>
        <v>150</v>
      </c>
    </row>
    <row r="34" spans="1:5" ht="13.5" customHeight="1">
      <c r="A34" s="9" t="s">
        <v>34</v>
      </c>
      <c r="B34" s="10">
        <v>0</v>
      </c>
      <c r="C34" s="22">
        <v>0</v>
      </c>
      <c r="D34" s="13">
        <f t="shared" si="0"/>
        <v>0</v>
      </c>
      <c r="E34" s="12">
        <f>'[1]Family Fundraiser'!$F$8</f>
        <v>0</v>
      </c>
    </row>
    <row r="35" spans="1:5" ht="13.5" customHeight="1">
      <c r="A35" s="9" t="s">
        <v>35</v>
      </c>
      <c r="B35" s="10">
        <v>0</v>
      </c>
      <c r="C35" s="22">
        <v>0</v>
      </c>
      <c r="D35" s="13">
        <f t="shared" si="0"/>
        <v>0</v>
      </c>
      <c r="E35" s="12">
        <f>'[1]Partners In Education'!$F$8</f>
        <v>0</v>
      </c>
    </row>
    <row r="36" spans="1:5" ht="13.5" customHeight="1">
      <c r="A36" s="9" t="s">
        <v>36</v>
      </c>
      <c r="B36" s="10">
        <v>225</v>
      </c>
      <c r="C36" s="22">
        <v>250</v>
      </c>
      <c r="D36" s="13">
        <f t="shared" si="0"/>
        <v>0</v>
      </c>
      <c r="E36" s="12">
        <f>'[1]PTA Training'!$F$8</f>
        <v>250</v>
      </c>
    </row>
    <row r="37" spans="1:5" ht="13.5" customHeight="1">
      <c r="A37" s="9" t="s">
        <v>37</v>
      </c>
      <c r="B37" s="10">
        <v>650</v>
      </c>
      <c r="C37" s="22">
        <v>550</v>
      </c>
      <c r="D37" s="13">
        <f t="shared" si="0"/>
        <v>534</v>
      </c>
      <c r="E37" s="12">
        <f>'[1]PTANationalState'!$F$8</f>
        <v>16</v>
      </c>
    </row>
    <row r="38" spans="1:5" ht="13.5" customHeight="1">
      <c r="A38" s="9" t="s">
        <v>38</v>
      </c>
      <c r="B38" s="10">
        <v>600</v>
      </c>
      <c r="C38" s="22">
        <v>600</v>
      </c>
      <c r="D38" s="13">
        <f t="shared" si="0"/>
        <v>368.26</v>
      </c>
      <c r="E38" s="12">
        <f>'[1]Sales Tax'!$F$8</f>
        <v>231.73999999999998</v>
      </c>
    </row>
    <row r="39" spans="1:5" ht="13.5" customHeight="1">
      <c r="A39" s="9" t="s">
        <v>39</v>
      </c>
      <c r="B39" s="10">
        <v>250</v>
      </c>
      <c r="C39" s="22">
        <v>250</v>
      </c>
      <c r="D39" s="13">
        <f t="shared" si="0"/>
        <v>66.31</v>
      </c>
      <c r="E39" s="12">
        <f>'[1]Science Development'!$F$11</f>
        <v>183.69</v>
      </c>
    </row>
    <row r="40" spans="1:5" ht="13.5" customHeight="1">
      <c r="A40" s="9" t="s">
        <v>40</v>
      </c>
      <c r="B40" s="10">
        <v>250</v>
      </c>
      <c r="C40" s="22">
        <v>250</v>
      </c>
      <c r="D40" s="13">
        <f t="shared" si="0"/>
        <v>0</v>
      </c>
      <c r="E40" s="12">
        <f>'[1]Social Studies Development'!$F$8</f>
        <v>250</v>
      </c>
    </row>
    <row r="41" spans="1:5" ht="13.5" customHeight="1">
      <c r="A41" s="9" t="s">
        <v>41</v>
      </c>
      <c r="B41" s="10">
        <v>300</v>
      </c>
      <c r="C41" s="22">
        <v>600</v>
      </c>
      <c r="D41" s="13">
        <f t="shared" si="0"/>
        <v>72</v>
      </c>
      <c r="E41" s="12">
        <f>'[1]Special Areas'!$F$8</f>
        <v>528</v>
      </c>
    </row>
    <row r="42" spans="1:5" ht="13.5" customHeight="1">
      <c r="A42" s="9" t="s">
        <v>42</v>
      </c>
      <c r="B42" s="10">
        <v>9.91</v>
      </c>
      <c r="C42" s="22">
        <v>235.64</v>
      </c>
      <c r="D42" s="13">
        <f t="shared" si="0"/>
        <v>0</v>
      </c>
      <c r="E42" s="12">
        <f>'[1]Special Needs Fund'!$F$8</f>
        <v>235.64</v>
      </c>
    </row>
    <row r="43" spans="1:5" ht="13.5" customHeight="1">
      <c r="A43" s="9" t="s">
        <v>43</v>
      </c>
      <c r="B43" s="10">
        <v>2500</v>
      </c>
      <c r="C43" s="22">
        <v>4000</v>
      </c>
      <c r="D43" s="13">
        <f t="shared" si="0"/>
        <v>4462.7</v>
      </c>
      <c r="E43" s="12">
        <f>'[1]Spirit Gear'!$G$19</f>
        <v>-462.6999999999998</v>
      </c>
    </row>
    <row r="44" spans="1:5" ht="13.5" customHeight="1">
      <c r="A44" s="9" t="s">
        <v>44</v>
      </c>
      <c r="B44" s="10">
        <v>250</v>
      </c>
      <c r="C44" s="22">
        <v>500</v>
      </c>
      <c r="D44" s="13">
        <f t="shared" si="0"/>
        <v>192.36</v>
      </c>
      <c r="E44" s="12">
        <f>'[1]Student Activities(CATCH)'!$F$8</f>
        <v>307.64</v>
      </c>
    </row>
    <row r="45" spans="1:5" ht="13.5" customHeight="1">
      <c r="A45" s="9" t="s">
        <v>45</v>
      </c>
      <c r="B45" s="10">
        <v>100</v>
      </c>
      <c r="C45" s="22">
        <v>100</v>
      </c>
      <c r="D45" s="13">
        <f t="shared" si="0"/>
        <v>0</v>
      </c>
      <c r="E45" s="12">
        <f>'[1]Tax Prep'!$F$8</f>
        <v>100</v>
      </c>
    </row>
    <row r="46" spans="1:5" ht="13.5" customHeight="1">
      <c r="A46" s="9" t="s">
        <v>46</v>
      </c>
      <c r="B46" s="10">
        <v>100</v>
      </c>
      <c r="C46" s="22">
        <v>0</v>
      </c>
      <c r="D46" s="13">
        <f t="shared" si="0"/>
        <v>0</v>
      </c>
      <c r="E46" s="12">
        <f>'[1]Technology Supplies'!$F$8</f>
        <v>0</v>
      </c>
    </row>
    <row r="47" spans="1:5" ht="13.5" customHeight="1" thickBot="1">
      <c r="A47" s="18" t="s">
        <v>47</v>
      </c>
      <c r="B47" s="19">
        <f>SUM(B12:B46)</f>
        <v>35073.41</v>
      </c>
      <c r="C47" s="25">
        <f>SUM(C12:C46)</f>
        <v>41824.14</v>
      </c>
      <c r="D47" s="29">
        <f>SUM(D12:D46)</f>
        <v>33363.73</v>
      </c>
      <c r="E47" s="20">
        <f>SUM(E12:E46)</f>
        <v>8460.410000000002</v>
      </c>
    </row>
    <row r="48" ht="13.5" thickTop="1"/>
  </sheetData>
  <sheetProtection/>
  <printOptions/>
  <pageMargins left="0.75" right="0.75" top="0.72" bottom="1" header="0.5" footer="0.5"/>
  <pageSetup fitToHeight="1" fitToWidth="1" horizontalDpi="4800" verticalDpi="4800" orientation="portrait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 Davishines</dc:creator>
  <cp:keywords/>
  <dc:description/>
  <cp:lastModifiedBy>Windows User</cp:lastModifiedBy>
  <dcterms:created xsi:type="dcterms:W3CDTF">2011-08-30T01:22:29Z</dcterms:created>
  <dcterms:modified xsi:type="dcterms:W3CDTF">2011-09-01T21:29:19Z</dcterms:modified>
  <cp:category/>
  <cp:version/>
  <cp:contentType/>
  <cp:contentStatus/>
</cp:coreProperties>
</file>